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30" windowWidth="5565" windowHeight="1095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0" i="1"/>
  <c r="B11"/>
  <c r="M17"/>
  <c r="K17"/>
  <c r="E17"/>
  <c r="M16"/>
  <c r="K16"/>
  <c r="E16"/>
  <c r="M15"/>
  <c r="K15"/>
  <c r="E15"/>
  <c r="M14"/>
  <c r="K14"/>
  <c r="E14"/>
  <c r="M13"/>
  <c r="K13"/>
  <c r="E13"/>
  <c r="M12"/>
  <c r="K12"/>
  <c r="E12"/>
  <c r="M18"/>
  <c r="B18"/>
  <c r="M11"/>
  <c r="M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<sst xmlns="http://schemas.openxmlformats.org/spreadsheetml/2006/main" count="23" uniqueCount="15">
  <si>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</si>
  <si>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народных депутатов Беловского городского округа седьмого созыва</t>
  </si>
  <si>
    <t>В тыс. руб.</t>
  </si>
  <si>
    <t>1</t>
  </si>
  <si>
    <t>1.</t>
  </si>
  <si>
    <t/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</si>
  <si>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</si>
  <si>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</si>
  <si>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</si>
  <si>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</si>
  <si>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</si>
  <si>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t>
  </si>
  <si>
    <t>03.08.2023</t>
  </si>
  <si>
    <t>Изг. и распр. печатных и иных агит. материалов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</si>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</sst>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zoomScale="70" zoomScaleNormal="70" workbookViewId="0">
      <selection activeCell="R8" sqref="R8"/>
    </sheetView>
  </sheetViews>
  <sheetFormatPr defaultRowHeight="15"/>
  <cols>
    <col min="1" max="1" width="8" customWidth="1"/>
    <col min="2" max="2" width="41.140625" customWidth="1"/>
    <col min="3" max="4" width="15.140625" customWidth="1"/>
    <col min="5" max="5" width="12.28515625" customWidth="1"/>
    <col min="6" max="6" width="15.140625" customWidth="1"/>
    <col min="7" max="7" width="5.5703125" customWidth="1"/>
    <col min="8" max="8" width="15.140625" customWidth="1"/>
    <col min="9" max="9" width="12.7109375" customWidth="1"/>
    <col min="10" max="10" width="15.140625" customWidth="1"/>
    <col min="11" max="11" width="12.28515625" customWidth="1"/>
    <col min="12" max="12" width="15.140625" customWidth="1"/>
    <col min="13" max="13" width="20.85546875" customWidth="1"/>
    <col min="14" max="14" width="8.85546875" customWidth="1"/>
  </cols>
  <sheetData>
    <row r="1" spans="1:14" ht="145.9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5.7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>
      <c r="M3" s="2" t="s">
        <v>14</v>
      </c>
    </row>
    <row r="4" spans="1:14">
      <c r="M4" s="2" t="s">
        <v>2</v>
      </c>
    </row>
    <row r="5" spans="1:14" ht="24" customHeight="1">
      <c r="A5" s="29" t="str">
        <f t="shared" ref="A5" si="0">"№
п/п"</f>
        <v>№
п/п</v>
      </c>
      <c r="B5" s="29" t="str">
        <f t="shared" ref="B5" si="1">"Наименование избирательного объединения"</f>
        <v>Наименование избирательного объединения</v>
      </c>
      <c r="C5" s="32" t="str">
        <f t="shared" ref="C5" si="2">"Поступило средств"</f>
        <v>Поступило средств</v>
      </c>
      <c r="D5" s="33"/>
      <c r="E5" s="33"/>
      <c r="F5" s="33"/>
      <c r="G5" s="34"/>
      <c r="H5" s="32" t="str">
        <f t="shared" ref="H5" si="3">"Израсходовано средств"</f>
        <v>Израсходовано средств</v>
      </c>
      <c r="I5" s="33"/>
      <c r="J5" s="33"/>
      <c r="K5" s="34"/>
      <c r="L5" s="32" t="str">
        <f t="shared" ref="L5" si="4">"Возвращено средств"</f>
        <v>Возвращено средств</v>
      </c>
      <c r="M5" s="34"/>
    </row>
    <row r="6" spans="1:14" ht="52.15" customHeight="1">
      <c r="A6" s="30"/>
      <c r="B6" s="30"/>
      <c r="C6" s="29" t="str">
        <f t="shared" ref="C6" si="5">"всего"</f>
        <v>всего</v>
      </c>
      <c r="D6" s="32" t="str">
        <f t="shared" ref="D6" si="6">"из них"</f>
        <v>из них</v>
      </c>
      <c r="E6" s="33"/>
      <c r="F6" s="33"/>
      <c r="G6" s="34"/>
      <c r="H6" s="29" t="str">
        <f t="shared" ref="H6" si="7">"всего"</f>
        <v>всего</v>
      </c>
      <c r="I6" s="32" t="str">
        <f t="shared" ref="I6" si="8">"из них финансовые операции по расходованию средств на сумму, превышающую 10 000 тыс. рублей"</f>
        <v>из них финансовые операции по расходованию средств на сумму, превышающую 10 000 тыс. рублей</v>
      </c>
      <c r="J6" s="33"/>
      <c r="K6" s="34"/>
      <c r="L6" s="29" t="str">
        <f t="shared" ref="L6" si="9">"сумма, тыс. руб."</f>
        <v>сумма, тыс. руб.</v>
      </c>
      <c r="M6" s="29" t="str">
        <f t="shared" ref="M6" si="10">"основание возврата"</f>
        <v>основание возврата</v>
      </c>
      <c r="N6" s="1"/>
    </row>
    <row r="7" spans="1:14" ht="70.150000000000006" customHeight="1">
      <c r="A7" s="30"/>
      <c r="B7" s="30"/>
      <c r="C7" s="30"/>
      <c r="D7" s="32" t="str">
        <f t="shared" ref="D7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7" s="34"/>
      <c r="F7" s="32" t="str">
        <f t="shared" ref="F7" si="12">"пожертвования от граждан на сумму, превышающую  10 тыс. рублей"</f>
        <v>пожертвования от граждан на сумму, превышающую  10 тыс. рублей</v>
      </c>
      <c r="G7" s="34"/>
      <c r="H7" s="30"/>
      <c r="I7" s="29" t="str">
        <f t="shared" ref="I7" si="13">"дата операции"</f>
        <v>дата операции</v>
      </c>
      <c r="J7" s="29" t="str">
        <f t="shared" ref="J7" si="14">"сумма, тыс. руб."</f>
        <v>сумма, тыс. руб.</v>
      </c>
      <c r="K7" s="29" t="str">
        <f t="shared" ref="K7" si="15">"назначение платежа"</f>
        <v>назначение платежа</v>
      </c>
      <c r="L7" s="30"/>
      <c r="M7" s="30"/>
      <c r="N7" s="1"/>
    </row>
    <row r="8" spans="1:14" ht="57.6" customHeight="1">
      <c r="A8" s="31"/>
      <c r="B8" s="31"/>
      <c r="C8" s="31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31"/>
      <c r="I8" s="31"/>
      <c r="J8" s="31"/>
      <c r="K8" s="31"/>
      <c r="L8" s="31"/>
      <c r="M8" s="31"/>
      <c r="N8" s="1"/>
    </row>
    <row r="9" spans="1:14">
      <c r="A9" s="5" t="s">
        <v>3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51">
      <c r="A10" s="6" t="s">
        <v>4</v>
      </c>
      <c r="B10" s="7" t="str">
        <f>"Беловское местное отделение Кузбасского регионального отделения Всероссийской политической партии ""ЕДИНАЯ РОССИЯ"""</f>
        <v>Беловское местное отделение Кузбасского регионального отделения Всероссийской политической партии "ЕДИНАЯ РОССИЯ"</v>
      </c>
      <c r="C10" s="16">
        <v>130.1</v>
      </c>
      <c r="D10" s="16"/>
      <c r="E10" s="15" t="s">
        <v>5</v>
      </c>
      <c r="F10" s="16">
        <v>130</v>
      </c>
      <c r="G10" s="17">
        <v>5</v>
      </c>
      <c r="H10" s="16">
        <v>126.1</v>
      </c>
      <c r="I10" s="18" t="s">
        <v>12</v>
      </c>
      <c r="J10" s="16">
        <v>86.1</v>
      </c>
      <c r="K10" s="15" t="s">
        <v>13</v>
      </c>
      <c r="L10" s="16"/>
      <c r="M10" s="7" t="str">
        <f>""</f>
        <v/>
      </c>
      <c r="N10" s="4"/>
    </row>
    <row r="11" spans="1:14" ht="51">
      <c r="A11" s="5" t="s">
        <v>5</v>
      </c>
      <c r="B11" s="11" t="str">
        <f>"Итого по политической партии (Беловское местное отделение Кузбасского регионального отделения Всероссийской политической партии ""ЕДИНАЯ РОССИЯ"")"</f>
        <v>Итого по политической партии (Беловское местное отделение Кузбасского регионального отделения Всероссийской политической партии "ЕДИНАЯ РОССИЯ")</v>
      </c>
      <c r="C11" s="20">
        <v>130.1</v>
      </c>
      <c r="D11" s="20">
        <v>0</v>
      </c>
      <c r="E11" s="19" t="s">
        <v>5</v>
      </c>
      <c r="F11" s="20">
        <v>130</v>
      </c>
      <c r="G11" s="21"/>
      <c r="H11" s="20">
        <v>126.1</v>
      </c>
      <c r="I11" s="22"/>
      <c r="J11" s="20">
        <v>86.1</v>
      </c>
      <c r="K11" s="19" t="s">
        <v>5</v>
      </c>
      <c r="L11" s="20">
        <v>0</v>
      </c>
      <c r="M11" s="11" t="str">
        <f>""</f>
        <v/>
      </c>
      <c r="N11" s="4"/>
    </row>
    <row r="12" spans="1:14" ht="51">
      <c r="A12" s="6">
        <v>2</v>
      </c>
      <c r="B12" s="7" t="s">
        <v>6</v>
      </c>
      <c r="C12" s="8">
        <v>0</v>
      </c>
      <c r="D12" s="8"/>
      <c r="E12" s="7" t="str">
        <f>""</f>
        <v/>
      </c>
      <c r="F12" s="8">
        <v>0</v>
      </c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51">
      <c r="A13" s="5" t="s">
        <v>5</v>
      </c>
      <c r="B13" s="11" t="s">
        <v>9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51">
      <c r="A14" s="6">
        <v>3</v>
      </c>
      <c r="B14" s="7" t="s">
        <v>7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</row>
    <row r="15" spans="1:14" ht="63.75">
      <c r="A15" s="5"/>
      <c r="B15" s="11" t="s">
        <v>10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</row>
    <row r="16" spans="1:14" ht="51">
      <c r="A16" s="6">
        <v>4</v>
      </c>
      <c r="B16" s="7" t="s">
        <v>8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</row>
    <row r="17" spans="1:13" ht="63.75">
      <c r="A17" s="5" t="s">
        <v>5</v>
      </c>
      <c r="B17" s="11" t="s">
        <v>11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</row>
    <row r="18" spans="1:13">
      <c r="A18" s="5" t="s">
        <v>5</v>
      </c>
      <c r="B18" s="11" t="str">
        <f>"Итого"</f>
        <v>Итого</v>
      </c>
      <c r="C18" s="24">
        <v>130.1</v>
      </c>
      <c r="D18" s="24">
        <v>0</v>
      </c>
      <c r="E18" s="23" t="s">
        <v>5</v>
      </c>
      <c r="F18" s="24">
        <v>130</v>
      </c>
      <c r="G18" s="25">
        <v>5</v>
      </c>
      <c r="H18" s="24">
        <v>126.1</v>
      </c>
      <c r="I18" s="26"/>
      <c r="J18" s="24">
        <v>86.1</v>
      </c>
      <c r="K18" s="23" t="s">
        <v>5</v>
      </c>
      <c r="L18" s="24">
        <v>0</v>
      </c>
      <c r="M18" s="11" t="str">
        <f>""</f>
        <v/>
      </c>
    </row>
  </sheetData>
  <mergeCells count="18"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</mergeCells>
  <pageMargins left="0.34722222222222221" right="0.1388888888888889" top="0.1388888888888889" bottom="0.1388888888888889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adm42</cp:lastModifiedBy>
  <cp:lastPrinted>2023-08-07T04:51:35Z</cp:lastPrinted>
  <dcterms:created xsi:type="dcterms:W3CDTF">2023-07-26T07:56:28Z</dcterms:created>
  <dcterms:modified xsi:type="dcterms:W3CDTF">2023-08-23T01:37:21Z</dcterms:modified>
</cp:coreProperties>
</file>